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-15" windowWidth="22665" windowHeight="12720"/>
  </bookViews>
  <sheets>
    <sheet name="Квоты - ЛОСЬ" sheetId="2" r:id="rId1"/>
    <sheet name="Квоты - МЕДВЕДЬ" sheetId="3" r:id="rId2"/>
  </sheets>
  <definedNames>
    <definedName name="_xlnm._FilterDatabase" localSheetId="1" hidden="1">'Квоты - МЕДВЕДЬ'!$A$6:$C$37</definedName>
  </definedNames>
  <calcPr calcId="124519" fullPrecision="0"/>
</workbook>
</file>

<file path=xl/calcChain.xml><?xml version="1.0" encoding="utf-8"?>
<calcChain xmlns="http://schemas.openxmlformats.org/spreadsheetml/2006/main">
  <c r="D42" i="2"/>
  <c r="G42"/>
  <c r="J42"/>
  <c r="K42"/>
  <c r="I42"/>
  <c r="E42"/>
  <c r="F7"/>
  <c r="J7"/>
  <c r="F42" l="1"/>
  <c r="L42"/>
  <c r="H42"/>
  <c r="C42"/>
  <c r="C38" i="3" l="1"/>
  <c r="D38" l="1"/>
  <c r="E38"/>
  <c r="B7"/>
  <c r="B7" i="2"/>
</calcChain>
</file>

<file path=xl/sharedStrings.xml><?xml version="1.0" encoding="utf-8"?>
<sst xmlns="http://schemas.openxmlformats.org/spreadsheetml/2006/main" count="125" uniqueCount="72">
  <si>
    <t>N п/п</t>
  </si>
  <si>
    <t>Наименование муниципальных образований (районы, округа), охотничьих угодий, иных территорий</t>
  </si>
  <si>
    <t>Субъект Российской Федерации: Кировская область</t>
  </si>
  <si>
    <t>Вид охотничьих ресурсов: Лось</t>
  </si>
  <si>
    <t>Вид охотничьих ресурсов: Медведь</t>
  </si>
  <si>
    <t>Общедоступные охотничьи угодья Верхошижемского района</t>
  </si>
  <si>
    <t>Общедоступные охотничьи угодья Вятскополянского района</t>
  </si>
  <si>
    <t>Общедоступные охотничьи угодья Зуевского района, участок № 2</t>
  </si>
  <si>
    <t>Общедоступные охотничьи угодья Кильмезского района</t>
  </si>
  <si>
    <t>Общедоступные охотничьи угодья Малмыжского района</t>
  </si>
  <si>
    <t>Общедоступные охотничьи угодья Нагорского района, участок № 1</t>
  </si>
  <si>
    <t>Общедоступные охотничьи угодья Омутнинского района</t>
  </si>
  <si>
    <t>Общедоступные охотничьи угодья Юрьянского района</t>
  </si>
  <si>
    <t>2</t>
  </si>
  <si>
    <t>Белохолуницкий район</t>
  </si>
  <si>
    <t>Богородский муниципальный округ</t>
  </si>
  <si>
    <t>3</t>
  </si>
  <si>
    <t>4</t>
  </si>
  <si>
    <t>5</t>
  </si>
  <si>
    <t>Верхошижемский район</t>
  </si>
  <si>
    <t>6</t>
  </si>
  <si>
    <t>Вятскополянский район</t>
  </si>
  <si>
    <t>7</t>
  </si>
  <si>
    <t>8</t>
  </si>
  <si>
    <t>9</t>
  </si>
  <si>
    <t>Зуевский район</t>
  </si>
  <si>
    <t>10</t>
  </si>
  <si>
    <t>11</t>
  </si>
  <si>
    <t>12</t>
  </si>
  <si>
    <t>13</t>
  </si>
  <si>
    <t>14</t>
  </si>
  <si>
    <t>15</t>
  </si>
  <si>
    <t>16</t>
  </si>
  <si>
    <t>Малмыжский район</t>
  </si>
  <si>
    <t>Нагорский район</t>
  </si>
  <si>
    <t>Омутнинский район</t>
  </si>
  <si>
    <t>Подосиновский район Кировской области</t>
  </si>
  <si>
    <t xml:space="preserve">Санчурский муниципальный округ </t>
  </si>
  <si>
    <t>Юрьянский район</t>
  </si>
  <si>
    <t>Итого</t>
  </si>
  <si>
    <t>9.1</t>
  </si>
  <si>
    <t>9.2</t>
  </si>
  <si>
    <t>10.1</t>
  </si>
  <si>
    <t>10.2</t>
  </si>
  <si>
    <t>11.1</t>
  </si>
  <si>
    <t>11.2</t>
  </si>
  <si>
    <t>Верхнекамский муниципальный округ</t>
  </si>
  <si>
    <t xml:space="preserve">Лузский муниципальный округ </t>
  </si>
  <si>
    <t xml:space="preserve">Опаринский муниципальный округ </t>
  </si>
  <si>
    <t xml:space="preserve">Верхнекамский муниципальный округ </t>
  </si>
  <si>
    <t>Общедоступные охотничьи угодья Богородского муниципального округа</t>
  </si>
  <si>
    <t>Общедоступные охотничьи угодья Верхнекамского муниципального округа, участок № 1</t>
  </si>
  <si>
    <t>Общедоступные охотничьи угодья Лузского муниципального округа, участок № 1</t>
  </si>
  <si>
    <t>Общедоступные охотничьи угодья Лузского муниципального округа, участок № 2</t>
  </si>
  <si>
    <t>Общедоступные охотничьи угодья Опаринского муниципального округа</t>
  </si>
  <si>
    <t>Общедоступные охотничьи угодья Санчурского муниципального округа</t>
  </si>
  <si>
    <t>1</t>
  </si>
  <si>
    <t>Кильмезский район</t>
  </si>
  <si>
    <t>Общедоступные охотничьи угодья Подосиновского района Кировской области, участок № 1</t>
  </si>
  <si>
    <t>Проект квот добычи охотничьих ресурсов на период с 1 августа 2022 г. до 1 августа 2023 г.</t>
  </si>
  <si>
    <t>Общедоступные охотничьи угодья Белохолуницкого района</t>
  </si>
  <si>
    <t>Общедоступные охотничьи угодья Подосиновского района (участок № 1)</t>
  </si>
  <si>
    <t>Афанасьевский муниципальный округ</t>
  </si>
  <si>
    <t xml:space="preserve">Общедоступные охотничьи угодья Нагорского района, участок № 2 
</t>
  </si>
  <si>
    <t xml:space="preserve">Общедоступные охотничьи угодья Афанасьевского муниципального округа
</t>
  </si>
  <si>
    <t>Планируемая квота добычи, особей</t>
  </si>
  <si>
    <t xml:space="preserve">Общая часть </t>
  </si>
  <si>
    <t xml:space="preserve">Льготная часть </t>
  </si>
  <si>
    <t>Взрослые без разделения по половому признаку, всего</t>
  </si>
  <si>
    <t>Самцы во время гона (на реву), всего</t>
  </si>
  <si>
    <t>Общая квота</t>
  </si>
  <si>
    <t>До 1 года (сеголетки), всего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</si>
</sst>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3"/>
      <color rgb="FF22272F"/>
      <name val="Times New Roman"/>
      <family val="1"/>
      <charset val="204"/>
    </font>
    <font>
      <sz val="14"/>
      <color rgb="FF22272F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rgb="FF22272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ill="1"/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1" fontId="4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" fontId="6" fillId="0" borderId="14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1" fontId="6" fillId="0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/>
    <xf numFmtId="0" fontId="6" fillId="0" borderId="1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1" fontId="0" fillId="0" borderId="0" xfId="0" applyNumberFormat="1" applyFill="1" applyAlignment="1">
      <alignment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" fontId="4" fillId="3" borderId="18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1" fontId="4" fillId="4" borderId="16" xfId="0" applyNumberFormat="1" applyFont="1" applyFill="1" applyBorder="1" applyAlignment="1">
      <alignment horizontal="center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0" fillId="2" borderId="18" xfId="0" applyFont="1" applyFill="1" applyBorder="1" applyAlignment="1">
      <alignment wrapText="1"/>
    </xf>
    <xf numFmtId="0" fontId="0" fillId="2" borderId="19" xfId="0" applyFont="1" applyFill="1" applyBorder="1" applyAlignment="1">
      <alignment wrapText="1"/>
    </xf>
    <xf numFmtId="1" fontId="4" fillId="2" borderId="21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44"/>
  <sheetViews>
    <sheetView tabSelected="1" zoomScale="70" zoomScaleNormal="70" workbookViewId="0">
      <selection activeCell="P12" sqref="P12"/>
    </sheetView>
  </sheetViews>
  <sheetFormatPr defaultRowHeight="15"/>
  <cols>
    <col min="1" max="1" width="9.140625" style="10"/>
    <col min="2" max="2" width="44.28515625" style="10" customWidth="1"/>
    <col min="3" max="3" width="13" style="10" customWidth="1"/>
    <col min="4" max="4" width="15" style="10" customWidth="1"/>
    <col min="5" max="5" width="12.85546875" style="10" customWidth="1"/>
    <col min="6" max="6" width="14" style="10" customWidth="1"/>
    <col min="7" max="7" width="19.28515625" style="10" customWidth="1"/>
    <col min="8" max="8" width="12.7109375" style="10" customWidth="1"/>
    <col min="9" max="9" width="13.7109375" style="10" customWidth="1"/>
    <col min="10" max="10" width="15.140625" style="10" customWidth="1"/>
    <col min="11" max="11" width="12.7109375" style="10" customWidth="1"/>
    <col min="12" max="12" width="13.85546875" style="10" customWidth="1"/>
    <col min="13" max="16384" width="9.140625" style="10"/>
  </cols>
  <sheetData>
    <row r="2" spans="1:12" ht="48" customHeight="1">
      <c r="A2" s="83" t="s">
        <v>59</v>
      </c>
      <c r="B2" s="83"/>
      <c r="C2" s="83"/>
      <c r="D2" s="83"/>
      <c r="E2" s="83"/>
      <c r="F2" s="83"/>
      <c r="G2" s="83"/>
      <c r="H2" s="83"/>
      <c r="I2" s="83"/>
      <c r="J2" s="83"/>
    </row>
    <row r="3" spans="1:12" ht="22.5" customHeight="1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2" ht="18.75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</row>
    <row r="5" spans="1:12" ht="15.75" thickBot="1"/>
    <row r="6" spans="1:12" ht="87.75" customHeight="1">
      <c r="A6" s="39" t="s">
        <v>0</v>
      </c>
      <c r="B6" s="40" t="s">
        <v>1</v>
      </c>
      <c r="C6" s="41" t="s">
        <v>70</v>
      </c>
      <c r="D6" s="66" t="s">
        <v>69</v>
      </c>
      <c r="E6" s="66" t="s">
        <v>67</v>
      </c>
      <c r="F6" s="66" t="s">
        <v>66</v>
      </c>
      <c r="G6" s="58" t="s">
        <v>68</v>
      </c>
      <c r="H6" s="58" t="s">
        <v>67</v>
      </c>
      <c r="I6" s="58" t="s">
        <v>66</v>
      </c>
      <c r="J6" s="50" t="s">
        <v>71</v>
      </c>
      <c r="K6" s="50" t="s">
        <v>67</v>
      </c>
      <c r="L6" s="74" t="s">
        <v>66</v>
      </c>
    </row>
    <row r="7" spans="1:12" ht="17.25" thickBot="1">
      <c r="A7" s="47">
        <v>1</v>
      </c>
      <c r="B7" s="48">
        <f>A7+1</f>
        <v>2</v>
      </c>
      <c r="C7" s="48">
        <v>3</v>
      </c>
      <c r="D7" s="67">
        <v>4</v>
      </c>
      <c r="E7" s="67">
        <v>2</v>
      </c>
      <c r="F7" s="67">
        <f t="shared" ref="F7" si="0">E7+1</f>
        <v>3</v>
      </c>
      <c r="G7" s="59">
        <v>5</v>
      </c>
      <c r="H7" s="59">
        <v>6</v>
      </c>
      <c r="I7" s="59">
        <v>3</v>
      </c>
      <c r="J7" s="51">
        <f t="shared" ref="J7" si="1">I7+1</f>
        <v>4</v>
      </c>
      <c r="K7" s="51">
        <v>7</v>
      </c>
      <c r="L7" s="75">
        <v>8</v>
      </c>
    </row>
    <row r="8" spans="1:12" s="11" customFormat="1" ht="16.5">
      <c r="A8" s="20" t="s">
        <v>56</v>
      </c>
      <c r="B8" s="29" t="s">
        <v>62</v>
      </c>
      <c r="C8" s="21"/>
      <c r="D8" s="68"/>
      <c r="E8" s="68"/>
      <c r="F8" s="68"/>
      <c r="G8" s="60"/>
      <c r="H8" s="60"/>
      <c r="I8" s="60"/>
      <c r="J8" s="52"/>
      <c r="K8" s="76"/>
      <c r="L8" s="77"/>
    </row>
    <row r="9" spans="1:12" s="12" customFormat="1" ht="39" customHeight="1" thickBot="1">
      <c r="A9" s="33"/>
      <c r="B9" s="35" t="s">
        <v>64</v>
      </c>
      <c r="C9" s="30">
        <v>23</v>
      </c>
      <c r="D9" s="69">
        <v>2</v>
      </c>
      <c r="E9" s="70">
        <v>1</v>
      </c>
      <c r="F9" s="70">
        <v>1</v>
      </c>
      <c r="G9" s="61">
        <v>16</v>
      </c>
      <c r="H9" s="62">
        <v>11</v>
      </c>
      <c r="I9" s="62">
        <v>5</v>
      </c>
      <c r="J9" s="53">
        <v>5</v>
      </c>
      <c r="K9" s="54">
        <v>4</v>
      </c>
      <c r="L9" s="78">
        <v>1</v>
      </c>
    </row>
    <row r="10" spans="1:12" s="11" customFormat="1" ht="17.25" customHeight="1">
      <c r="A10" s="20" t="s">
        <v>13</v>
      </c>
      <c r="B10" s="29" t="s">
        <v>14</v>
      </c>
      <c r="C10" s="21"/>
      <c r="D10" s="68"/>
      <c r="E10" s="71"/>
      <c r="F10" s="71"/>
      <c r="G10" s="60"/>
      <c r="H10" s="63"/>
      <c r="I10" s="63"/>
      <c r="J10" s="52"/>
      <c r="K10" s="55"/>
      <c r="L10" s="79"/>
    </row>
    <row r="11" spans="1:12" s="11" customFormat="1" ht="36" customHeight="1" thickBot="1">
      <c r="A11" s="26"/>
      <c r="B11" s="36" t="s">
        <v>60</v>
      </c>
      <c r="C11" s="18">
        <v>17</v>
      </c>
      <c r="D11" s="69">
        <v>2</v>
      </c>
      <c r="E11" s="70">
        <v>1</v>
      </c>
      <c r="F11" s="70">
        <v>1</v>
      </c>
      <c r="G11" s="61">
        <v>11</v>
      </c>
      <c r="H11" s="62">
        <v>8</v>
      </c>
      <c r="I11" s="62">
        <v>3</v>
      </c>
      <c r="J11" s="53">
        <v>4</v>
      </c>
      <c r="K11" s="54">
        <v>3</v>
      </c>
      <c r="L11" s="78">
        <v>1</v>
      </c>
    </row>
    <row r="12" spans="1:12" s="11" customFormat="1" ht="16.5">
      <c r="A12" s="20" t="s">
        <v>16</v>
      </c>
      <c r="B12" s="49" t="s">
        <v>15</v>
      </c>
      <c r="C12" s="21"/>
      <c r="D12" s="68"/>
      <c r="E12" s="71"/>
      <c r="F12" s="71"/>
      <c r="G12" s="60"/>
      <c r="H12" s="63"/>
      <c r="I12" s="63"/>
      <c r="J12" s="52"/>
      <c r="K12" s="55"/>
      <c r="L12" s="79"/>
    </row>
    <row r="13" spans="1:12" s="11" customFormat="1" ht="33.75" thickBot="1">
      <c r="A13" s="26"/>
      <c r="B13" s="36" t="s">
        <v>50</v>
      </c>
      <c r="C13" s="18">
        <v>26</v>
      </c>
      <c r="D13" s="69">
        <v>2</v>
      </c>
      <c r="E13" s="70">
        <v>1</v>
      </c>
      <c r="F13" s="70">
        <v>1</v>
      </c>
      <c r="G13" s="61">
        <v>18</v>
      </c>
      <c r="H13" s="62">
        <v>13</v>
      </c>
      <c r="I13" s="62">
        <v>5</v>
      </c>
      <c r="J13" s="53">
        <v>6</v>
      </c>
      <c r="K13" s="54">
        <v>4</v>
      </c>
      <c r="L13" s="78">
        <v>2</v>
      </c>
    </row>
    <row r="14" spans="1:12" s="11" customFormat="1" ht="21" customHeight="1">
      <c r="A14" s="20" t="s">
        <v>17</v>
      </c>
      <c r="B14" s="49" t="s">
        <v>46</v>
      </c>
      <c r="C14" s="21"/>
      <c r="D14" s="68"/>
      <c r="E14" s="71"/>
      <c r="F14" s="71"/>
      <c r="G14" s="60"/>
      <c r="H14" s="63"/>
      <c r="I14" s="63"/>
      <c r="J14" s="52"/>
      <c r="K14" s="55"/>
      <c r="L14" s="79"/>
    </row>
    <row r="15" spans="1:12" s="11" customFormat="1" ht="50.25" thickBot="1">
      <c r="A15" s="26"/>
      <c r="B15" s="36" t="s">
        <v>51</v>
      </c>
      <c r="C15" s="18">
        <v>20</v>
      </c>
      <c r="D15" s="69">
        <v>2</v>
      </c>
      <c r="E15" s="70">
        <v>1</v>
      </c>
      <c r="F15" s="70">
        <v>1</v>
      </c>
      <c r="G15" s="61">
        <v>14</v>
      </c>
      <c r="H15" s="62">
        <v>10</v>
      </c>
      <c r="I15" s="62">
        <v>4</v>
      </c>
      <c r="J15" s="53">
        <v>4</v>
      </c>
      <c r="K15" s="54">
        <v>3</v>
      </c>
      <c r="L15" s="78">
        <v>1</v>
      </c>
    </row>
    <row r="16" spans="1:12" s="11" customFormat="1" ht="16.5">
      <c r="A16" s="20" t="s">
        <v>18</v>
      </c>
      <c r="B16" s="49" t="s">
        <v>19</v>
      </c>
      <c r="C16" s="21"/>
      <c r="D16" s="68"/>
      <c r="E16" s="71"/>
      <c r="F16" s="71"/>
      <c r="G16" s="60"/>
      <c r="H16" s="63"/>
      <c r="I16" s="63"/>
      <c r="J16" s="52"/>
      <c r="K16" s="55"/>
      <c r="L16" s="79"/>
    </row>
    <row r="17" spans="1:12" s="11" customFormat="1" ht="33.75" thickBot="1">
      <c r="A17" s="26"/>
      <c r="B17" s="36" t="s">
        <v>5</v>
      </c>
      <c r="C17" s="18">
        <v>13</v>
      </c>
      <c r="D17" s="69">
        <v>1</v>
      </c>
      <c r="E17" s="70">
        <v>1</v>
      </c>
      <c r="F17" s="70">
        <v>0</v>
      </c>
      <c r="G17" s="61">
        <v>9</v>
      </c>
      <c r="H17" s="62">
        <v>6</v>
      </c>
      <c r="I17" s="62">
        <v>3</v>
      </c>
      <c r="J17" s="53">
        <v>3</v>
      </c>
      <c r="K17" s="54">
        <v>2</v>
      </c>
      <c r="L17" s="78">
        <v>1</v>
      </c>
    </row>
    <row r="18" spans="1:12" s="11" customFormat="1" ht="16.5">
      <c r="A18" s="20" t="s">
        <v>20</v>
      </c>
      <c r="B18" s="49" t="s">
        <v>21</v>
      </c>
      <c r="C18" s="21"/>
      <c r="D18" s="68"/>
      <c r="E18" s="71"/>
      <c r="F18" s="71"/>
      <c r="G18" s="60"/>
      <c r="H18" s="63"/>
      <c r="I18" s="63"/>
      <c r="J18" s="52"/>
      <c r="K18" s="55"/>
      <c r="L18" s="79"/>
    </row>
    <row r="19" spans="1:12" s="11" customFormat="1" ht="33.75" thickBot="1">
      <c r="A19" s="26"/>
      <c r="B19" s="36" t="s">
        <v>6</v>
      </c>
      <c r="C19" s="18">
        <v>1</v>
      </c>
      <c r="D19" s="69">
        <v>0</v>
      </c>
      <c r="E19" s="70">
        <v>0</v>
      </c>
      <c r="F19" s="70">
        <v>0</v>
      </c>
      <c r="G19" s="61">
        <v>0</v>
      </c>
      <c r="H19" s="62">
        <v>0</v>
      </c>
      <c r="I19" s="62">
        <v>0</v>
      </c>
      <c r="J19" s="53">
        <v>1</v>
      </c>
      <c r="K19" s="54">
        <v>1</v>
      </c>
      <c r="L19" s="78">
        <v>0</v>
      </c>
    </row>
    <row r="20" spans="1:12" s="11" customFormat="1" ht="16.5">
      <c r="A20" s="20" t="s">
        <v>22</v>
      </c>
      <c r="B20" s="29" t="s">
        <v>25</v>
      </c>
      <c r="C20" s="21"/>
      <c r="D20" s="68"/>
      <c r="E20" s="71"/>
      <c r="F20" s="71"/>
      <c r="G20" s="60"/>
      <c r="H20" s="63"/>
      <c r="I20" s="63"/>
      <c r="J20" s="52"/>
      <c r="K20" s="55"/>
      <c r="L20" s="79"/>
    </row>
    <row r="21" spans="1:12" s="11" customFormat="1" ht="33.75" thickBot="1">
      <c r="A21" s="26"/>
      <c r="B21" s="36" t="s">
        <v>7</v>
      </c>
      <c r="C21" s="18">
        <v>3</v>
      </c>
      <c r="D21" s="69">
        <v>0</v>
      </c>
      <c r="E21" s="70">
        <v>0</v>
      </c>
      <c r="F21" s="70">
        <v>0</v>
      </c>
      <c r="G21" s="61">
        <v>2</v>
      </c>
      <c r="H21" s="62">
        <v>1</v>
      </c>
      <c r="I21" s="62">
        <v>1</v>
      </c>
      <c r="J21" s="53">
        <v>1</v>
      </c>
      <c r="K21" s="54">
        <v>1</v>
      </c>
      <c r="L21" s="78">
        <v>0</v>
      </c>
    </row>
    <row r="22" spans="1:12" s="11" customFormat="1" ht="16.5">
      <c r="A22" s="20" t="s">
        <v>23</v>
      </c>
      <c r="B22" s="29" t="s">
        <v>57</v>
      </c>
      <c r="C22" s="21"/>
      <c r="D22" s="68"/>
      <c r="E22" s="71"/>
      <c r="F22" s="71"/>
      <c r="G22" s="60"/>
      <c r="H22" s="63"/>
      <c r="I22" s="63"/>
      <c r="J22" s="52"/>
      <c r="K22" s="55"/>
      <c r="L22" s="79"/>
    </row>
    <row r="23" spans="1:12" s="11" customFormat="1" ht="33.75" thickBot="1">
      <c r="A23" s="26"/>
      <c r="B23" s="36" t="s">
        <v>8</v>
      </c>
      <c r="C23" s="18">
        <v>16</v>
      </c>
      <c r="D23" s="69">
        <v>2</v>
      </c>
      <c r="E23" s="70">
        <v>1</v>
      </c>
      <c r="F23" s="70">
        <v>1</v>
      </c>
      <c r="G23" s="61">
        <v>10</v>
      </c>
      <c r="H23" s="62">
        <v>7</v>
      </c>
      <c r="I23" s="62">
        <v>3</v>
      </c>
      <c r="J23" s="53">
        <v>4</v>
      </c>
      <c r="K23" s="54">
        <v>3</v>
      </c>
      <c r="L23" s="78">
        <v>1</v>
      </c>
    </row>
    <row r="24" spans="1:12" s="11" customFormat="1" ht="16.5">
      <c r="A24" s="20" t="s">
        <v>24</v>
      </c>
      <c r="B24" s="29" t="s">
        <v>47</v>
      </c>
      <c r="C24" s="21"/>
      <c r="D24" s="68"/>
      <c r="E24" s="71"/>
      <c r="F24" s="71"/>
      <c r="G24" s="60"/>
      <c r="H24" s="63"/>
      <c r="I24" s="63"/>
      <c r="J24" s="52"/>
      <c r="K24" s="55"/>
      <c r="L24" s="79"/>
    </row>
    <row r="25" spans="1:12" s="11" customFormat="1" ht="49.5">
      <c r="A25" s="5" t="s">
        <v>40</v>
      </c>
      <c r="B25" s="37" t="s">
        <v>52</v>
      </c>
      <c r="C25" s="2">
        <v>9</v>
      </c>
      <c r="D25" s="72">
        <v>1</v>
      </c>
      <c r="E25" s="73">
        <v>1</v>
      </c>
      <c r="F25" s="73">
        <v>0</v>
      </c>
      <c r="G25" s="64">
        <v>6</v>
      </c>
      <c r="H25" s="65">
        <v>4</v>
      </c>
      <c r="I25" s="65">
        <v>2</v>
      </c>
      <c r="J25" s="56">
        <v>2</v>
      </c>
      <c r="K25" s="57">
        <v>1</v>
      </c>
      <c r="L25" s="80">
        <v>1</v>
      </c>
    </row>
    <row r="26" spans="1:12" s="11" customFormat="1" ht="50.25" thickBot="1">
      <c r="A26" s="26" t="s">
        <v>41</v>
      </c>
      <c r="B26" s="36" t="s">
        <v>53</v>
      </c>
      <c r="C26" s="18">
        <v>19</v>
      </c>
      <c r="D26" s="69">
        <v>2</v>
      </c>
      <c r="E26" s="70">
        <v>1</v>
      </c>
      <c r="F26" s="70">
        <v>1</v>
      </c>
      <c r="G26" s="61">
        <v>13</v>
      </c>
      <c r="H26" s="62">
        <v>9</v>
      </c>
      <c r="I26" s="62">
        <v>4</v>
      </c>
      <c r="J26" s="53">
        <v>4</v>
      </c>
      <c r="K26" s="54">
        <v>3</v>
      </c>
      <c r="L26" s="78">
        <v>1</v>
      </c>
    </row>
    <row r="27" spans="1:12" s="11" customFormat="1" ht="16.5">
      <c r="A27" s="20" t="s">
        <v>26</v>
      </c>
      <c r="B27" s="29" t="s">
        <v>33</v>
      </c>
      <c r="C27" s="21"/>
      <c r="D27" s="68"/>
      <c r="E27" s="71"/>
      <c r="F27" s="71"/>
      <c r="G27" s="60"/>
      <c r="H27" s="63"/>
      <c r="I27" s="63"/>
      <c r="J27" s="52"/>
      <c r="K27" s="55"/>
      <c r="L27" s="79"/>
    </row>
    <row r="28" spans="1:12" s="11" customFormat="1" ht="33.75" thickBot="1">
      <c r="A28" s="26"/>
      <c r="B28" s="36" t="s">
        <v>9</v>
      </c>
      <c r="C28" s="18">
        <v>20</v>
      </c>
      <c r="D28" s="69">
        <v>2</v>
      </c>
      <c r="E28" s="70">
        <v>1</v>
      </c>
      <c r="F28" s="70">
        <v>1</v>
      </c>
      <c r="G28" s="61">
        <v>14</v>
      </c>
      <c r="H28" s="62">
        <v>10</v>
      </c>
      <c r="I28" s="62">
        <v>4</v>
      </c>
      <c r="J28" s="53">
        <v>4</v>
      </c>
      <c r="K28" s="54">
        <v>3</v>
      </c>
      <c r="L28" s="78">
        <v>1</v>
      </c>
    </row>
    <row r="29" spans="1:12" s="11" customFormat="1" ht="16.5">
      <c r="A29" s="20" t="s">
        <v>27</v>
      </c>
      <c r="B29" s="29" t="s">
        <v>34</v>
      </c>
      <c r="C29" s="21"/>
      <c r="D29" s="68"/>
      <c r="E29" s="71"/>
      <c r="F29" s="71"/>
      <c r="G29" s="60"/>
      <c r="H29" s="63"/>
      <c r="I29" s="63"/>
      <c r="J29" s="52"/>
      <c r="K29" s="55"/>
      <c r="L29" s="79"/>
    </row>
    <row r="30" spans="1:12" s="11" customFormat="1" ht="33">
      <c r="A30" s="5" t="s">
        <v>44</v>
      </c>
      <c r="B30" s="37" t="s">
        <v>10</v>
      </c>
      <c r="C30" s="2">
        <v>11</v>
      </c>
      <c r="D30" s="72">
        <v>1</v>
      </c>
      <c r="E30" s="73">
        <v>1</v>
      </c>
      <c r="F30" s="73">
        <v>0</v>
      </c>
      <c r="G30" s="64">
        <v>7</v>
      </c>
      <c r="H30" s="65">
        <v>5</v>
      </c>
      <c r="I30" s="65">
        <v>2</v>
      </c>
      <c r="J30" s="56">
        <v>3</v>
      </c>
      <c r="K30" s="57">
        <v>2</v>
      </c>
      <c r="L30" s="80">
        <v>1</v>
      </c>
    </row>
    <row r="31" spans="1:12" s="11" customFormat="1" ht="42" customHeight="1" thickBot="1">
      <c r="A31" s="26" t="s">
        <v>45</v>
      </c>
      <c r="B31" s="36" t="s">
        <v>63</v>
      </c>
      <c r="C31" s="18">
        <v>18</v>
      </c>
      <c r="D31" s="69">
        <v>2</v>
      </c>
      <c r="E31" s="70">
        <v>1</v>
      </c>
      <c r="F31" s="70">
        <v>1</v>
      </c>
      <c r="G31" s="61">
        <v>12</v>
      </c>
      <c r="H31" s="62">
        <v>8</v>
      </c>
      <c r="I31" s="62">
        <v>4</v>
      </c>
      <c r="J31" s="53">
        <v>4</v>
      </c>
      <c r="K31" s="54">
        <v>3</v>
      </c>
      <c r="L31" s="78">
        <v>1</v>
      </c>
    </row>
    <row r="32" spans="1:12" s="11" customFormat="1" ht="18.75" customHeight="1">
      <c r="A32" s="20" t="s">
        <v>28</v>
      </c>
      <c r="B32" s="29" t="s">
        <v>35</v>
      </c>
      <c r="C32" s="21"/>
      <c r="D32" s="68"/>
      <c r="E32" s="71"/>
      <c r="F32" s="71"/>
      <c r="G32" s="60"/>
      <c r="H32" s="63"/>
      <c r="I32" s="63"/>
      <c r="J32" s="52"/>
      <c r="K32" s="55"/>
      <c r="L32" s="79"/>
    </row>
    <row r="33" spans="1:12" s="11" customFormat="1" ht="33.75" thickBot="1">
      <c r="A33" s="26"/>
      <c r="B33" s="36" t="s">
        <v>11</v>
      </c>
      <c r="C33" s="18">
        <v>15</v>
      </c>
      <c r="D33" s="69">
        <v>2</v>
      </c>
      <c r="E33" s="70">
        <v>1</v>
      </c>
      <c r="F33" s="70">
        <v>1</v>
      </c>
      <c r="G33" s="61">
        <v>10</v>
      </c>
      <c r="H33" s="62">
        <v>7</v>
      </c>
      <c r="I33" s="62">
        <v>3</v>
      </c>
      <c r="J33" s="53">
        <v>3</v>
      </c>
      <c r="K33" s="54">
        <v>2</v>
      </c>
      <c r="L33" s="78">
        <v>1</v>
      </c>
    </row>
    <row r="34" spans="1:12" s="11" customFormat="1" ht="16.5">
      <c r="A34" s="20" t="s">
        <v>29</v>
      </c>
      <c r="B34" s="29" t="s">
        <v>48</v>
      </c>
      <c r="C34" s="21"/>
      <c r="D34" s="68"/>
      <c r="E34" s="71"/>
      <c r="F34" s="71"/>
      <c r="G34" s="60"/>
      <c r="H34" s="63"/>
      <c r="I34" s="63"/>
      <c r="J34" s="52"/>
      <c r="K34" s="55"/>
      <c r="L34" s="79"/>
    </row>
    <row r="35" spans="1:12" s="11" customFormat="1" ht="33.75" thickBot="1">
      <c r="A35" s="26"/>
      <c r="B35" s="36" t="s">
        <v>54</v>
      </c>
      <c r="C35" s="18">
        <v>26</v>
      </c>
      <c r="D35" s="69">
        <v>2</v>
      </c>
      <c r="E35" s="70">
        <v>1</v>
      </c>
      <c r="F35" s="70">
        <v>1</v>
      </c>
      <c r="G35" s="61">
        <v>18</v>
      </c>
      <c r="H35" s="62">
        <v>13</v>
      </c>
      <c r="I35" s="62">
        <v>5</v>
      </c>
      <c r="J35" s="53">
        <v>6</v>
      </c>
      <c r="K35" s="54">
        <v>4</v>
      </c>
      <c r="L35" s="78">
        <v>2</v>
      </c>
    </row>
    <row r="36" spans="1:12" s="11" customFormat="1" ht="33">
      <c r="A36" s="20" t="s">
        <v>30</v>
      </c>
      <c r="B36" s="29" t="s">
        <v>36</v>
      </c>
      <c r="C36" s="21"/>
      <c r="D36" s="68"/>
      <c r="E36" s="71"/>
      <c r="F36" s="71"/>
      <c r="G36" s="60"/>
      <c r="H36" s="63"/>
      <c r="I36" s="63"/>
      <c r="J36" s="52"/>
      <c r="K36" s="55"/>
      <c r="L36" s="79"/>
    </row>
    <row r="37" spans="1:12" s="11" customFormat="1" ht="33.75" thickBot="1">
      <c r="A37" s="26"/>
      <c r="B37" s="36" t="s">
        <v>61</v>
      </c>
      <c r="C37" s="18">
        <v>1</v>
      </c>
      <c r="D37" s="69">
        <v>0</v>
      </c>
      <c r="E37" s="70">
        <v>0</v>
      </c>
      <c r="F37" s="70">
        <v>0</v>
      </c>
      <c r="G37" s="61">
        <v>0</v>
      </c>
      <c r="H37" s="62">
        <v>0</v>
      </c>
      <c r="I37" s="62">
        <v>0</v>
      </c>
      <c r="J37" s="53">
        <v>1</v>
      </c>
      <c r="K37" s="54">
        <v>1</v>
      </c>
      <c r="L37" s="78">
        <v>0</v>
      </c>
    </row>
    <row r="38" spans="1:12" s="11" customFormat="1" ht="16.5">
      <c r="A38" s="20" t="s">
        <v>31</v>
      </c>
      <c r="B38" s="29" t="s">
        <v>37</v>
      </c>
      <c r="C38" s="21"/>
      <c r="D38" s="68"/>
      <c r="E38" s="71"/>
      <c r="F38" s="71"/>
      <c r="G38" s="60"/>
      <c r="H38" s="63"/>
      <c r="I38" s="63"/>
      <c r="J38" s="52"/>
      <c r="K38" s="55"/>
      <c r="L38" s="79"/>
    </row>
    <row r="39" spans="1:12" s="11" customFormat="1" ht="36" customHeight="1" thickBot="1">
      <c r="A39" s="26"/>
      <c r="B39" s="36" t="s">
        <v>55</v>
      </c>
      <c r="C39" s="18">
        <v>11</v>
      </c>
      <c r="D39" s="69">
        <v>1</v>
      </c>
      <c r="E39" s="70">
        <v>1</v>
      </c>
      <c r="F39" s="70">
        <v>0</v>
      </c>
      <c r="G39" s="61">
        <v>7</v>
      </c>
      <c r="H39" s="62">
        <v>5</v>
      </c>
      <c r="I39" s="62">
        <v>2</v>
      </c>
      <c r="J39" s="53">
        <v>3</v>
      </c>
      <c r="K39" s="54">
        <v>2</v>
      </c>
      <c r="L39" s="78">
        <v>1</v>
      </c>
    </row>
    <row r="40" spans="1:12" s="11" customFormat="1" ht="16.5">
      <c r="A40" s="20" t="s">
        <v>32</v>
      </c>
      <c r="B40" s="29" t="s">
        <v>38</v>
      </c>
      <c r="C40" s="21"/>
      <c r="D40" s="68"/>
      <c r="E40" s="71"/>
      <c r="F40" s="71"/>
      <c r="G40" s="60"/>
      <c r="H40" s="63"/>
      <c r="I40" s="63"/>
      <c r="J40" s="52"/>
      <c r="K40" s="55"/>
      <c r="L40" s="79"/>
    </row>
    <row r="41" spans="1:12" s="11" customFormat="1" ht="33.75" thickBot="1">
      <c r="A41" s="26"/>
      <c r="B41" s="36" t="s">
        <v>12</v>
      </c>
      <c r="C41" s="18">
        <v>15</v>
      </c>
      <c r="D41" s="69">
        <v>2</v>
      </c>
      <c r="E41" s="70">
        <v>1</v>
      </c>
      <c r="F41" s="70">
        <v>1</v>
      </c>
      <c r="G41" s="61">
        <v>10</v>
      </c>
      <c r="H41" s="62">
        <v>7</v>
      </c>
      <c r="I41" s="62">
        <v>3</v>
      </c>
      <c r="J41" s="53">
        <v>3</v>
      </c>
      <c r="K41" s="54">
        <v>2</v>
      </c>
      <c r="L41" s="78">
        <v>1</v>
      </c>
    </row>
    <row r="42" spans="1:12" ht="21" customHeight="1" thickBot="1">
      <c r="A42" s="81" t="s">
        <v>39</v>
      </c>
      <c r="B42" s="82"/>
      <c r="C42" s="8">
        <f>SUM(C9:C41)</f>
        <v>264</v>
      </c>
      <c r="D42" s="8">
        <f t="shared" ref="D42:L42" si="2">SUM(D9:D41)</f>
        <v>26</v>
      </c>
      <c r="E42" s="8">
        <f t="shared" si="2"/>
        <v>15</v>
      </c>
      <c r="F42" s="8">
        <f t="shared" si="2"/>
        <v>11</v>
      </c>
      <c r="G42" s="8">
        <f t="shared" si="2"/>
        <v>177</v>
      </c>
      <c r="H42" s="8">
        <f t="shared" si="2"/>
        <v>124</v>
      </c>
      <c r="I42" s="8">
        <f t="shared" si="2"/>
        <v>53</v>
      </c>
      <c r="J42" s="8">
        <f t="shared" si="2"/>
        <v>61</v>
      </c>
      <c r="K42" s="8">
        <f t="shared" si="2"/>
        <v>44</v>
      </c>
      <c r="L42" s="8">
        <f t="shared" si="2"/>
        <v>17</v>
      </c>
    </row>
    <row r="43" spans="1:12">
      <c r="C43" s="13"/>
      <c r="D43" s="13"/>
      <c r="E43" s="13"/>
      <c r="F43" s="13"/>
      <c r="G43" s="13"/>
      <c r="H43" s="13"/>
      <c r="I43" s="13"/>
      <c r="J43" s="13"/>
    </row>
    <row r="44" spans="1:12">
      <c r="D44" s="46"/>
      <c r="E44" s="46"/>
      <c r="F44" s="46"/>
    </row>
  </sheetData>
  <mergeCells count="4">
    <mergeCell ref="A42:B42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38"/>
  <sheetViews>
    <sheetView topLeftCell="A22" zoomScale="70" zoomScaleNormal="70" workbookViewId="0">
      <selection activeCell="L35" sqref="L35"/>
    </sheetView>
  </sheetViews>
  <sheetFormatPr defaultRowHeight="15"/>
  <cols>
    <col min="1" max="1" width="6.85546875" style="4" customWidth="1"/>
    <col min="2" max="2" width="47.5703125" style="4" customWidth="1"/>
    <col min="3" max="3" width="25.28515625" style="4" customWidth="1"/>
    <col min="4" max="4" width="31.140625" style="4" customWidth="1"/>
    <col min="5" max="5" width="30" style="4" customWidth="1"/>
    <col min="6" max="16384" width="9.140625" style="4"/>
  </cols>
  <sheetData>
    <row r="2" spans="1:5" ht="26.25" customHeight="1">
      <c r="A2" s="83" t="s">
        <v>59</v>
      </c>
      <c r="B2" s="83"/>
      <c r="C2" s="83"/>
      <c r="D2" s="83"/>
      <c r="E2" s="83"/>
    </row>
    <row r="3" spans="1:5" ht="22.5" customHeight="1">
      <c r="A3" s="84" t="s">
        <v>2</v>
      </c>
      <c r="B3" s="84"/>
      <c r="C3" s="84"/>
      <c r="D3" s="84"/>
      <c r="E3" s="84"/>
    </row>
    <row r="4" spans="1:5" ht="18.75">
      <c r="A4" s="88" t="s">
        <v>4</v>
      </c>
      <c r="B4" s="88"/>
      <c r="C4" s="88"/>
      <c r="D4" s="88"/>
      <c r="E4" s="88"/>
    </row>
    <row r="5" spans="1:5" ht="15.75" thickBot="1"/>
    <row r="6" spans="1:5" ht="70.5" customHeight="1" thickBot="1">
      <c r="A6" s="39" t="s">
        <v>0</v>
      </c>
      <c r="B6" s="40" t="s">
        <v>1</v>
      </c>
      <c r="C6" s="41" t="s">
        <v>65</v>
      </c>
      <c r="D6" s="41" t="s">
        <v>67</v>
      </c>
      <c r="E6" s="42" t="s">
        <v>66</v>
      </c>
    </row>
    <row r="7" spans="1:5" ht="17.25" thickBot="1">
      <c r="A7" s="43">
        <v>1</v>
      </c>
      <c r="B7" s="44">
        <f>A7+1</f>
        <v>2</v>
      </c>
      <c r="C7" s="44">
        <v>3</v>
      </c>
      <c r="D7" s="44">
        <v>4</v>
      </c>
      <c r="E7" s="45">
        <v>5</v>
      </c>
    </row>
    <row r="8" spans="1:5" s="7" customFormat="1" ht="16.5">
      <c r="A8" s="20" t="s">
        <v>56</v>
      </c>
      <c r="B8" s="34" t="s">
        <v>62</v>
      </c>
      <c r="C8" s="21"/>
      <c r="D8" s="31"/>
      <c r="E8" s="32"/>
    </row>
    <row r="9" spans="1:5" s="9" customFormat="1" ht="43.5" customHeight="1" thickBot="1">
      <c r="A9" s="33"/>
      <c r="B9" s="35" t="s">
        <v>64</v>
      </c>
      <c r="C9" s="30">
        <v>26</v>
      </c>
      <c r="D9" s="19">
        <v>18</v>
      </c>
      <c r="E9" s="27">
        <v>8</v>
      </c>
    </row>
    <row r="10" spans="1:5" s="7" customFormat="1" ht="16.5">
      <c r="A10" s="20" t="s">
        <v>13</v>
      </c>
      <c r="B10" s="34" t="s">
        <v>14</v>
      </c>
      <c r="C10" s="21"/>
      <c r="D10" s="22"/>
      <c r="E10" s="23"/>
    </row>
    <row r="11" spans="1:5" s="1" customFormat="1" ht="39.75" customHeight="1" thickBot="1">
      <c r="A11" s="26"/>
      <c r="B11" s="36" t="s">
        <v>60</v>
      </c>
      <c r="C11" s="18">
        <v>33</v>
      </c>
      <c r="D11" s="19">
        <v>23</v>
      </c>
      <c r="E11" s="27">
        <v>10</v>
      </c>
    </row>
    <row r="12" spans="1:5" s="7" customFormat="1" ht="16.5">
      <c r="A12" s="20" t="s">
        <v>16</v>
      </c>
      <c r="B12" s="34" t="s">
        <v>15</v>
      </c>
      <c r="C12" s="21"/>
      <c r="D12" s="22"/>
      <c r="E12" s="23"/>
    </row>
    <row r="13" spans="1:5" s="1" customFormat="1" ht="40.5" customHeight="1" thickBot="1">
      <c r="A13" s="26"/>
      <c r="B13" s="36" t="s">
        <v>50</v>
      </c>
      <c r="C13" s="18">
        <v>18</v>
      </c>
      <c r="D13" s="19">
        <v>13</v>
      </c>
      <c r="E13" s="27">
        <v>5</v>
      </c>
    </row>
    <row r="14" spans="1:5" s="7" customFormat="1" ht="16.5">
      <c r="A14" s="20" t="s">
        <v>17</v>
      </c>
      <c r="B14" s="34" t="s">
        <v>49</v>
      </c>
      <c r="C14" s="21"/>
      <c r="D14" s="22"/>
      <c r="E14" s="23"/>
    </row>
    <row r="15" spans="1:5" s="1" customFormat="1" ht="51" customHeight="1" thickBot="1">
      <c r="A15" s="26"/>
      <c r="B15" s="36" t="s">
        <v>51</v>
      </c>
      <c r="C15" s="18">
        <v>43</v>
      </c>
      <c r="D15" s="19">
        <v>30</v>
      </c>
      <c r="E15" s="27">
        <v>13</v>
      </c>
    </row>
    <row r="16" spans="1:5" s="7" customFormat="1" ht="16.5">
      <c r="A16" s="20" t="s">
        <v>18</v>
      </c>
      <c r="B16" s="34" t="s">
        <v>19</v>
      </c>
      <c r="C16" s="21"/>
      <c r="D16" s="22"/>
      <c r="E16" s="23"/>
    </row>
    <row r="17" spans="1:5" s="1" customFormat="1" ht="35.25" customHeight="1" thickBot="1">
      <c r="A17" s="26"/>
      <c r="B17" s="36" t="s">
        <v>5</v>
      </c>
      <c r="C17" s="18">
        <v>7</v>
      </c>
      <c r="D17" s="19">
        <v>5</v>
      </c>
      <c r="E17" s="27">
        <v>2</v>
      </c>
    </row>
    <row r="18" spans="1:5" s="7" customFormat="1" ht="16.5">
      <c r="A18" s="20" t="s">
        <v>20</v>
      </c>
      <c r="B18" s="34" t="s">
        <v>21</v>
      </c>
      <c r="C18" s="21"/>
      <c r="D18" s="22"/>
      <c r="E18" s="23"/>
    </row>
    <row r="19" spans="1:5" s="1" customFormat="1" ht="37.5" customHeight="1" thickBot="1">
      <c r="A19" s="26"/>
      <c r="B19" s="36" t="s">
        <v>6</v>
      </c>
      <c r="C19" s="18">
        <v>2</v>
      </c>
      <c r="D19" s="19">
        <v>1</v>
      </c>
      <c r="E19" s="27">
        <v>1</v>
      </c>
    </row>
    <row r="20" spans="1:5" s="7" customFormat="1" ht="16.5">
      <c r="A20" s="20" t="s">
        <v>22</v>
      </c>
      <c r="B20" s="29" t="s">
        <v>57</v>
      </c>
      <c r="C20" s="21"/>
      <c r="D20" s="22"/>
      <c r="E20" s="23"/>
    </row>
    <row r="21" spans="1:5" s="1" customFormat="1" ht="33.75" thickBot="1">
      <c r="A21" s="26"/>
      <c r="B21" s="36" t="s">
        <v>8</v>
      </c>
      <c r="C21" s="18">
        <v>8</v>
      </c>
      <c r="D21" s="19">
        <v>6</v>
      </c>
      <c r="E21" s="27">
        <v>2</v>
      </c>
    </row>
    <row r="22" spans="1:5" s="7" customFormat="1" ht="16.5">
      <c r="A22" s="20" t="s">
        <v>23</v>
      </c>
      <c r="B22" s="34" t="s">
        <v>47</v>
      </c>
      <c r="C22" s="21"/>
      <c r="D22" s="22"/>
      <c r="E22" s="23"/>
    </row>
    <row r="23" spans="1:5" s="1" customFormat="1" ht="38.25" customHeight="1">
      <c r="A23" s="5"/>
      <c r="B23" s="37" t="s">
        <v>52</v>
      </c>
      <c r="C23" s="2">
        <v>9</v>
      </c>
      <c r="D23" s="17">
        <v>6</v>
      </c>
      <c r="E23" s="28">
        <v>3</v>
      </c>
    </row>
    <row r="24" spans="1:5" s="1" customFormat="1" ht="37.5" customHeight="1" thickBot="1">
      <c r="A24" s="26"/>
      <c r="B24" s="36" t="s">
        <v>53</v>
      </c>
      <c r="C24" s="18">
        <v>9</v>
      </c>
      <c r="D24" s="19">
        <v>6</v>
      </c>
      <c r="E24" s="27">
        <v>3</v>
      </c>
    </row>
    <row r="25" spans="1:5" s="7" customFormat="1" ht="16.5">
      <c r="A25" s="20" t="s">
        <v>24</v>
      </c>
      <c r="B25" s="34" t="s">
        <v>33</v>
      </c>
      <c r="C25" s="21"/>
      <c r="D25" s="22"/>
      <c r="E25" s="23"/>
    </row>
    <row r="26" spans="1:5" s="1" customFormat="1" ht="34.5" customHeight="1" thickBot="1">
      <c r="A26" s="26"/>
      <c r="B26" s="36" t="s">
        <v>9</v>
      </c>
      <c r="C26" s="18">
        <v>15</v>
      </c>
      <c r="D26" s="19">
        <v>11</v>
      </c>
      <c r="E26" s="27">
        <v>4</v>
      </c>
    </row>
    <row r="27" spans="1:5" s="7" customFormat="1" ht="16.5">
      <c r="A27" s="20" t="s">
        <v>26</v>
      </c>
      <c r="B27" s="34" t="s">
        <v>34</v>
      </c>
      <c r="C27" s="21"/>
      <c r="D27" s="22"/>
      <c r="E27" s="23"/>
    </row>
    <row r="28" spans="1:5" s="1" customFormat="1" ht="36.75" customHeight="1">
      <c r="A28" s="5" t="s">
        <v>42</v>
      </c>
      <c r="B28" s="37" t="s">
        <v>10</v>
      </c>
      <c r="C28" s="2">
        <v>11</v>
      </c>
      <c r="D28" s="17">
        <v>8</v>
      </c>
      <c r="E28" s="28">
        <v>3</v>
      </c>
    </row>
    <row r="29" spans="1:5" s="1" customFormat="1" ht="38.25" customHeight="1" thickBot="1">
      <c r="A29" s="26" t="s">
        <v>43</v>
      </c>
      <c r="B29" s="36" t="s">
        <v>63</v>
      </c>
      <c r="C29" s="18">
        <v>20</v>
      </c>
      <c r="D29" s="19">
        <v>14</v>
      </c>
      <c r="E29" s="27">
        <v>6</v>
      </c>
    </row>
    <row r="30" spans="1:5" s="7" customFormat="1" ht="16.5">
      <c r="A30" s="20" t="s">
        <v>27</v>
      </c>
      <c r="B30" s="34" t="s">
        <v>35</v>
      </c>
      <c r="C30" s="21"/>
      <c r="D30" s="22"/>
      <c r="E30" s="23"/>
    </row>
    <row r="31" spans="1:5" s="1" customFormat="1" ht="34.5" customHeight="1" thickBot="1">
      <c r="A31" s="26"/>
      <c r="B31" s="36" t="s">
        <v>11</v>
      </c>
      <c r="C31" s="18">
        <v>23</v>
      </c>
      <c r="D31" s="19">
        <v>16</v>
      </c>
      <c r="E31" s="27">
        <v>7</v>
      </c>
    </row>
    <row r="32" spans="1:5" s="7" customFormat="1" ht="15" customHeight="1">
      <c r="A32" s="20" t="s">
        <v>28</v>
      </c>
      <c r="B32" s="34" t="s">
        <v>48</v>
      </c>
      <c r="C32" s="21"/>
      <c r="D32" s="22"/>
      <c r="E32" s="23"/>
    </row>
    <row r="33" spans="1:5" s="1" customFormat="1" ht="39.75" customHeight="1" thickBot="1">
      <c r="A33" s="26"/>
      <c r="B33" s="36" t="s">
        <v>54</v>
      </c>
      <c r="C33" s="18">
        <v>70</v>
      </c>
      <c r="D33" s="19">
        <v>49</v>
      </c>
      <c r="E33" s="27">
        <v>21</v>
      </c>
    </row>
    <row r="34" spans="1:5" s="7" customFormat="1" ht="16.5">
      <c r="A34" s="20" t="s">
        <v>29</v>
      </c>
      <c r="B34" s="34" t="s">
        <v>36</v>
      </c>
      <c r="C34" s="21"/>
      <c r="D34" s="22"/>
      <c r="E34" s="23"/>
    </row>
    <row r="35" spans="1:5" s="1" customFormat="1" ht="51.75" customHeight="1" thickBot="1">
      <c r="A35" s="26"/>
      <c r="B35" s="36" t="s">
        <v>58</v>
      </c>
      <c r="C35" s="18">
        <v>6</v>
      </c>
      <c r="D35" s="19">
        <v>4</v>
      </c>
      <c r="E35" s="27">
        <v>2</v>
      </c>
    </row>
    <row r="36" spans="1:5" s="7" customFormat="1" ht="16.5">
      <c r="A36" s="20" t="s">
        <v>30</v>
      </c>
      <c r="B36" s="34" t="s">
        <v>38</v>
      </c>
      <c r="C36" s="21"/>
      <c r="D36" s="22"/>
      <c r="E36" s="23"/>
    </row>
    <row r="37" spans="1:5" s="1" customFormat="1" ht="38.25" customHeight="1" thickBot="1">
      <c r="A37" s="6"/>
      <c r="B37" s="38" t="s">
        <v>12</v>
      </c>
      <c r="C37" s="3">
        <v>6</v>
      </c>
      <c r="D37" s="24">
        <v>4</v>
      </c>
      <c r="E37" s="25">
        <v>2</v>
      </c>
    </row>
    <row r="38" spans="1:5" ht="17.25" customHeight="1" thickBot="1">
      <c r="A38" s="86" t="s">
        <v>39</v>
      </c>
      <c r="B38" s="87"/>
      <c r="C38" s="14">
        <f>SUM(C8:C37)</f>
        <v>306</v>
      </c>
      <c r="D38" s="15">
        <f t="shared" ref="D38" si="0">C38*0.7</f>
        <v>214</v>
      </c>
      <c r="E38" s="16">
        <f t="shared" ref="E38" si="1">C38*0.3</f>
        <v>92</v>
      </c>
    </row>
  </sheetData>
  <mergeCells count="4">
    <mergeCell ref="A38:B38"/>
    <mergeCell ref="A2:E2"/>
    <mergeCell ref="A3:E3"/>
    <mergeCell ref="A4:E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Квоты - ЛОСЬ</vt:lpstr>
      <vt:lpstr>Квоты - МЕДВЕДЬ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2022-05-25T12:55:28Z</dcterms:modified>
</cp:coreProperties>
</file>